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eegovg01-my.sharepoint.com/personal/kristel_veimann_rara_ee/Documents/Töölaud/"/>
    </mc:Choice>
  </mc:AlternateContent>
  <xr:revisionPtr revIDLastSave="0" documentId="8_{8F2FF365-1FFF-48DF-8BDD-6801CACB58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elarve" sheetId="1" r:id="rId1"/>
    <sheet name="Tab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14" i="1"/>
  <c r="B14" i="1"/>
  <c r="G16" i="1"/>
  <c r="G15" i="1"/>
  <c r="G17" i="1"/>
  <c r="E14" i="1"/>
  <c r="D14" i="1"/>
  <c r="G14" i="1"/>
  <c r="C18" i="1"/>
  <c r="C19" i="1"/>
  <c r="F18" i="1"/>
  <c r="F19" i="1"/>
  <c r="B18" i="1"/>
  <c r="B19" i="1"/>
  <c r="D18" i="1"/>
  <c r="D19" i="1"/>
  <c r="E18" i="1"/>
  <c r="E19" i="1"/>
  <c r="G18" i="1"/>
  <c r="G19" i="1"/>
</calcChain>
</file>

<file path=xl/sharedStrings.xml><?xml version="1.0" encoding="utf-8"?>
<sst xmlns="http://schemas.openxmlformats.org/spreadsheetml/2006/main" count="38" uniqueCount="20">
  <si>
    <t>Lisa 2</t>
  </si>
  <si>
    <t>Eelarve vorm</t>
  </si>
  <si>
    <t xml:space="preserve">Šveitsi-Eesti koostööprogrammi toetusmeetme „Sotsiaalse kaasatuse toetamine“ programmikomponent „Kultuuriline ja keeleline lõimumine“ </t>
  </si>
  <si>
    <t>Tegevus: Meediapädevuse koolituste pakkumine</t>
  </si>
  <si>
    <t>Partner: Eesti Rahvusraamatukogu</t>
  </si>
  <si>
    <t>2024-2028</t>
  </si>
  <si>
    <t xml:space="preserve">I  Otsesed kulud </t>
  </si>
  <si>
    <t>Otsesed personalikulud</t>
  </si>
  <si>
    <t>3.5.3.1  Meediapädevuse programmi väljatöötamine ja elluviimine</t>
  </si>
  <si>
    <t>3.5.3.2  Õppe- ja teabematerjalide loomine</t>
  </si>
  <si>
    <t>II Kaudsed kulud (7% otsestest kuludest)</t>
  </si>
  <si>
    <t>Eelarve kokku 2024 - 2028</t>
  </si>
  <si>
    <t>* Loetelu peab olema esitatud vähemalt alategevuste kaupa.  Kulud tuleb esitada koos käibemaksuga</t>
  </si>
  <si>
    <t>2. Prognoos maksete tegemiseks tegevuskava aastal</t>
  </si>
  <si>
    <t>Jkr nr</t>
  </si>
  <si>
    <t>Eeldatav maksetaotluse (MT)
esitamise aeg (pp.kk.aa)</t>
  </si>
  <si>
    <t>Eeldatav toetuse summa</t>
  </si>
  <si>
    <t> </t>
  </si>
  <si>
    <t>KOKKU</t>
  </si>
  <si>
    <t>Tegevuskava periood: 01.01.2026-31.12.2026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</si>
</sst>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</font>
    <font>
      <b/>
      <sz val="11"/>
      <color indexed="8"/>
      <name val="Times New Roman"/>
    </font>
    <font>
      <sz val="11"/>
      <color indexed="8"/>
      <name val="Times New Roman"/>
    </font>
    <font>
      <b/>
      <sz val="12"/>
      <color indexed="8"/>
      <name val="Times New Roman"/>
    </font>
    <font>
      <i/>
      <sz val="11"/>
      <color indexed="8"/>
      <name val="Times New Roman"/>
    </font>
    <font>
      <sz val="11"/>
      <color rgb="FFFF0000"/>
      <name val="Calibri"/>
    </font>
    <font>
      <sz val="11"/>
      <color rgb="FF000000"/>
      <name val="Times New Roman"/>
      <family val="1"/>
      <charset val="1"/>
    </font>
    <font>
      <sz val="11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rgb="FFF7FEFF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NumberFormat="0" applyFill="0" applyBorder="0" applyProtection="0"/>
  </cellStyleXfs>
  <cellXfs count="51">
    <xf numFmtId="0" fontId="0" fillId="0" borderId="0" xfId="0"/>
    <xf numFmtId="0" fontId="0" fillId="0" borderId="0" xfId="0" applyNumberFormat="1"/>
    <xf numFmtId="0" fontId="0" fillId="0" borderId="1" xfId="0" applyBorder="1"/>
    <xf numFmtId="49" fontId="1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0" fillId="0" borderId="2" xfId="0" applyBorder="1"/>
    <xf numFmtId="4" fontId="2" fillId="2" borderId="3" xfId="0" applyNumberFormat="1" applyFont="1" applyFill="1" applyBorder="1"/>
    <xf numFmtId="4" fontId="2" fillId="3" borderId="3" xfId="0" applyNumberFormat="1" applyFont="1" applyFill="1" applyBorder="1"/>
    <xf numFmtId="49" fontId="3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49" fontId="2" fillId="2" borderId="3" xfId="0" applyNumberFormat="1" applyFont="1" applyFill="1" applyBorder="1" applyAlignment="1">
      <alignment wrapText="1"/>
    </xf>
    <xf numFmtId="49" fontId="2" fillId="3" borderId="3" xfId="0" applyNumberFormat="1" applyFont="1" applyFill="1" applyBorder="1" applyAlignment="1">
      <alignment wrapText="1"/>
    </xf>
    <xf numFmtId="0" fontId="0" fillId="0" borderId="0" xfId="0" applyNumberFormat="1" applyAlignment="1">
      <alignment wrapText="1"/>
    </xf>
    <xf numFmtId="0" fontId="2" fillId="0" borderId="3" xfId="0" applyNumberFormat="1" applyFont="1" applyBorder="1" applyAlignment="1">
      <alignment horizontal="left" wrapText="1"/>
    </xf>
    <xf numFmtId="49" fontId="2" fillId="0" borderId="3" xfId="0" applyNumberFormat="1" applyFont="1" applyBorder="1" applyAlignment="1">
      <alignment horizontal="left" wrapText="1"/>
    </xf>
    <xf numFmtId="4" fontId="2" fillId="2" borderId="3" xfId="0" applyNumberFormat="1" applyFont="1" applyFill="1" applyBorder="1" applyAlignment="1">
      <alignment wrapText="1"/>
    </xf>
    <xf numFmtId="4" fontId="2" fillId="3" borderId="3" xfId="0" applyNumberFormat="1" applyFont="1" applyFill="1" applyBorder="1" applyAlignment="1">
      <alignment wrapText="1"/>
    </xf>
    <xf numFmtId="4" fontId="1" fillId="3" borderId="3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0" fontId="5" fillId="0" borderId="0" xfId="0" applyNumberFormat="1" applyFont="1"/>
    <xf numFmtId="0" fontId="6" fillId="0" borderId="0" xfId="0" applyFont="1"/>
    <xf numFmtId="3" fontId="0" fillId="0" borderId="0" xfId="0" applyNumberFormat="1" applyAlignment="1">
      <alignment horizontal="right"/>
    </xf>
    <xf numFmtId="0" fontId="7" fillId="0" borderId="0" xfId="0" applyFont="1"/>
    <xf numFmtId="0" fontId="8" fillId="0" borderId="0" xfId="0" applyFont="1"/>
    <xf numFmtId="0" fontId="9" fillId="4" borderId="5" xfId="0" applyFont="1" applyFill="1" applyBorder="1"/>
    <xf numFmtId="0" fontId="9" fillId="4" borderId="6" xfId="0" applyFont="1" applyFill="1" applyBorder="1" applyAlignment="1">
      <alignment wrapText="1"/>
    </xf>
    <xf numFmtId="0" fontId="9" fillId="4" borderId="5" xfId="0" applyFont="1" applyFill="1" applyBorder="1" applyAlignment="1">
      <alignment wrapText="1"/>
    </xf>
    <xf numFmtId="0" fontId="9" fillId="4" borderId="5" xfId="0" applyFont="1" applyFill="1" applyBorder="1" applyAlignment="1">
      <alignment horizontal="left"/>
    </xf>
    <xf numFmtId="0" fontId="9" fillId="4" borderId="6" xfId="0" applyFont="1" applyFill="1" applyBorder="1"/>
    <xf numFmtId="3" fontId="9" fillId="4" borderId="5" xfId="0" applyNumberFormat="1" applyFont="1" applyFill="1" applyBorder="1"/>
    <xf numFmtId="15" fontId="9" fillId="4" borderId="6" xfId="0" applyNumberFormat="1" applyFont="1" applyFill="1" applyBorder="1"/>
    <xf numFmtId="0" fontId="7" fillId="5" borderId="0" xfId="0" applyFont="1" applyFill="1" applyBorder="1"/>
    <xf numFmtId="0" fontId="8" fillId="5" borderId="0" xfId="0" applyFont="1" applyFill="1" applyBorder="1"/>
    <xf numFmtId="0" fontId="0" fillId="5" borderId="0" xfId="0" applyNumberFormat="1" applyFill="1" applyBorder="1"/>
    <xf numFmtId="0" fontId="9" fillId="5" borderId="0" xfId="0" applyFont="1" applyFill="1" applyBorder="1"/>
    <xf numFmtId="0" fontId="9" fillId="5" borderId="0" xfId="0" applyFont="1" applyFill="1" applyBorder="1" applyAlignment="1">
      <alignment wrapText="1"/>
    </xf>
    <xf numFmtId="0" fontId="9" fillId="5" borderId="0" xfId="0" applyFont="1" applyFill="1" applyBorder="1" applyAlignment="1">
      <alignment horizontal="left"/>
    </xf>
    <xf numFmtId="15" fontId="9" fillId="5" borderId="0" xfId="0" applyNumberFormat="1" applyFont="1" applyFill="1" applyBorder="1"/>
    <xf numFmtId="3" fontId="9" fillId="5" borderId="0" xfId="0" applyNumberFormat="1" applyFont="1" applyFill="1" applyBorder="1"/>
    <xf numFmtId="49" fontId="11" fillId="2" borderId="3" xfId="0" applyNumberFormat="1" applyFont="1" applyFill="1" applyBorder="1" applyAlignment="1">
      <alignment wrapText="1"/>
    </xf>
    <xf numFmtId="0" fontId="12" fillId="0" borderId="0" xfId="0" applyFont="1"/>
    <xf numFmtId="0" fontId="10" fillId="0" borderId="0" xfId="0" applyNumberFormat="1" applyFont="1"/>
    <xf numFmtId="49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1">
    <cellStyle name="Normaallaa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7FEFF"/>
      <rgbColor rgb="FFDEEAF6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0</xdr:row>
      <xdr:rowOff>38100</xdr:rowOff>
    </xdr:from>
    <xdr:to>
      <xdr:col>0</xdr:col>
      <xdr:colOff>2904491</xdr:colOff>
      <xdr:row>4</xdr:row>
      <xdr:rowOff>170325</xdr:rowOff>
    </xdr:to>
    <xdr:pic>
      <xdr:nvPicPr>
        <xdr:cNvPr id="2" name="Picture 2" descr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1" y="38100"/>
          <a:ext cx="2771140" cy="8561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showGridLines="0" tabSelected="1" topLeftCell="A12" workbookViewId="0">
      <selection activeCell="F15" sqref="F15"/>
    </sheetView>
  </sheetViews>
  <sheetFormatPr defaultColWidth="8.88671875" defaultRowHeight="15" customHeight="1" x14ac:dyDescent="0.3"/>
  <cols>
    <col min="1" max="1" width="79" style="18" customWidth="1"/>
    <col min="2" max="2" width="13.109375" style="1" customWidth="1"/>
    <col min="3" max="3" width="16.5546875" style="1" customWidth="1"/>
    <col min="4" max="4" width="12" style="1" customWidth="1"/>
    <col min="5" max="5" width="13.109375" style="1" customWidth="1"/>
    <col min="6" max="6" width="14.44140625" style="1" customWidth="1"/>
    <col min="7" max="7" width="13.5546875" style="1" customWidth="1"/>
    <col min="8" max="8" width="8.88671875" style="1" customWidth="1"/>
    <col min="9" max="9" width="8.88671875" style="1"/>
    <col min="10" max="10" width="4" style="1" customWidth="1"/>
    <col min="11" max="16384" width="8.88671875" style="1"/>
  </cols>
  <sheetData>
    <row r="1" spans="1:11" ht="14.4" customHeight="1" x14ac:dyDescent="0.3">
      <c r="A1" s="50"/>
      <c r="B1" s="50"/>
      <c r="C1" s="50"/>
      <c r="D1" s="50"/>
      <c r="E1" s="2"/>
      <c r="F1" s="2"/>
      <c r="G1" s="2"/>
    </row>
    <row r="2" spans="1:11" ht="14.4" customHeight="1" x14ac:dyDescent="0.3">
      <c r="A2" s="50"/>
      <c r="B2" s="50"/>
      <c r="C2" s="50"/>
      <c r="D2" s="50"/>
      <c r="E2" s="3" t="s">
        <v>0</v>
      </c>
      <c r="F2" s="2"/>
      <c r="G2" s="2"/>
    </row>
    <row r="3" spans="1:11" ht="14.4" customHeight="1" x14ac:dyDescent="0.3">
      <c r="A3" s="50"/>
      <c r="B3" s="50"/>
      <c r="C3" s="50"/>
      <c r="D3" s="50"/>
      <c r="E3" s="4" t="s">
        <v>1</v>
      </c>
      <c r="F3" s="2"/>
      <c r="G3" s="2"/>
    </row>
    <row r="4" spans="1:11" ht="14.4" customHeight="1" x14ac:dyDescent="0.3">
      <c r="A4" s="50"/>
      <c r="B4" s="50"/>
      <c r="C4" s="50"/>
      <c r="D4" s="50"/>
      <c r="E4" s="5"/>
      <c r="F4" s="2"/>
      <c r="G4" s="2"/>
    </row>
    <row r="5" spans="1:11" ht="14.4" customHeight="1" x14ac:dyDescent="0.3">
      <c r="A5" s="50"/>
      <c r="B5" s="50"/>
      <c r="C5" s="50"/>
      <c r="D5" s="50"/>
      <c r="E5" s="2"/>
      <c r="F5" s="2"/>
      <c r="G5" s="2"/>
    </row>
    <row r="6" spans="1:11" ht="14.4" customHeight="1" x14ac:dyDescent="0.3">
      <c r="A6" s="50"/>
      <c r="B6" s="50"/>
      <c r="C6" s="50"/>
      <c r="D6" s="50"/>
      <c r="E6" s="2"/>
      <c r="F6" s="2"/>
      <c r="G6" s="2"/>
    </row>
    <row r="7" spans="1:11" ht="15.6" customHeight="1" x14ac:dyDescent="0.3">
      <c r="A7" s="11" t="s">
        <v>2</v>
      </c>
      <c r="B7" s="6"/>
      <c r="C7" s="6"/>
      <c r="D7" s="6"/>
      <c r="E7" s="6"/>
      <c r="F7" s="2"/>
      <c r="G7" s="2"/>
    </row>
    <row r="8" spans="1:11" ht="14.4" customHeight="1" x14ac:dyDescent="0.3">
      <c r="A8" s="12"/>
      <c r="B8" s="5"/>
      <c r="C8" s="5"/>
      <c r="D8" s="5"/>
      <c r="E8" s="5"/>
      <c r="F8" s="2"/>
      <c r="G8" s="2"/>
    </row>
    <row r="9" spans="1:11" ht="14.4" customHeight="1" x14ac:dyDescent="0.3">
      <c r="A9" s="13" t="s">
        <v>3</v>
      </c>
      <c r="B9" s="5"/>
      <c r="C9" s="5"/>
      <c r="D9" s="5"/>
      <c r="E9" s="5"/>
      <c r="F9" s="2"/>
      <c r="G9" s="2"/>
    </row>
    <row r="10" spans="1:11" ht="14.4" customHeight="1" x14ac:dyDescent="0.3">
      <c r="A10" s="13" t="s">
        <v>4</v>
      </c>
      <c r="B10" s="5"/>
      <c r="C10" s="5"/>
      <c r="D10" s="5"/>
      <c r="E10" s="5"/>
      <c r="F10" s="2"/>
      <c r="G10" s="2"/>
    </row>
    <row r="11" spans="1:11" ht="14.4" customHeight="1" x14ac:dyDescent="0.3">
      <c r="A11" s="24" t="s">
        <v>19</v>
      </c>
      <c r="B11" s="5"/>
      <c r="C11" s="5"/>
      <c r="D11" s="5"/>
      <c r="E11" s="5"/>
      <c r="F11" s="2"/>
      <c r="G11" s="2"/>
    </row>
    <row r="12" spans="1:11" ht="14.4" customHeight="1" x14ac:dyDescent="0.3">
      <c r="A12" s="14"/>
      <c r="B12" s="7"/>
      <c r="C12" s="7"/>
      <c r="D12" s="7"/>
      <c r="E12" s="7"/>
      <c r="F12" s="8"/>
      <c r="G12" s="8"/>
    </row>
    <row r="13" spans="1:11" ht="26.25" customHeight="1" x14ac:dyDescent="0.3">
      <c r="A13" s="15"/>
      <c r="B13" s="19">
        <v>2024</v>
      </c>
      <c r="C13" s="19">
        <v>2025</v>
      </c>
      <c r="D13" s="19">
        <v>2026</v>
      </c>
      <c r="E13" s="19">
        <v>2027</v>
      </c>
      <c r="F13" s="19">
        <v>2028</v>
      </c>
      <c r="G13" s="20" t="s">
        <v>5</v>
      </c>
    </row>
    <row r="14" spans="1:11" ht="14.4" customHeight="1" x14ac:dyDescent="0.3">
      <c r="A14" s="16" t="s">
        <v>6</v>
      </c>
      <c r="B14" s="21">
        <f>SUM(B15:B17)</f>
        <v>47487.729999999996</v>
      </c>
      <c r="C14" s="21">
        <f>SUM(C15:C17)</f>
        <v>160532.46</v>
      </c>
      <c r="D14" s="21">
        <f>SUM(D15:D17)</f>
        <v>217168.65</v>
      </c>
      <c r="E14" s="21">
        <f>SUM(E15:E17)</f>
        <v>343538</v>
      </c>
      <c r="F14" s="21">
        <v>146056.23000000001</v>
      </c>
      <c r="G14" s="23">
        <f t="shared" ref="G14:G19" si="0">SUM(B14:F14)</f>
        <v>914783.07</v>
      </c>
    </row>
    <row r="15" spans="1:11" ht="14.4" customHeight="1" x14ac:dyDescent="0.3">
      <c r="A15" s="16" t="s">
        <v>7</v>
      </c>
      <c r="B15" s="21">
        <v>45529.56</v>
      </c>
      <c r="C15" s="21">
        <v>86842.93</v>
      </c>
      <c r="D15" s="21">
        <v>111840</v>
      </c>
      <c r="E15" s="21">
        <v>127392</v>
      </c>
      <c r="F15" s="21">
        <v>80009</v>
      </c>
      <c r="G15" s="22">
        <f t="shared" si="0"/>
        <v>451613.49</v>
      </c>
      <c r="H15" s="46"/>
      <c r="K15" s="25"/>
    </row>
    <row r="16" spans="1:11" ht="14.4" customHeight="1" x14ac:dyDescent="0.3">
      <c r="A16" s="16" t="s">
        <v>8</v>
      </c>
      <c r="B16" s="9">
        <v>118.5</v>
      </c>
      <c r="C16" s="9">
        <v>26889.59</v>
      </c>
      <c r="D16" s="9">
        <v>74152</v>
      </c>
      <c r="E16" s="9">
        <v>164573</v>
      </c>
      <c r="F16" s="9">
        <v>55000</v>
      </c>
      <c r="G16" s="10">
        <f t="shared" si="0"/>
        <v>320733.08999999997</v>
      </c>
      <c r="H16" s="26"/>
    </row>
    <row r="17" spans="1:9" ht="14.4" customHeight="1" x14ac:dyDescent="0.3">
      <c r="A17" s="45" t="s">
        <v>9</v>
      </c>
      <c r="B17" s="21">
        <v>1839.67</v>
      </c>
      <c r="C17" s="21">
        <v>46799.94</v>
      </c>
      <c r="D17" s="21">
        <v>31176.65</v>
      </c>
      <c r="E17" s="21">
        <v>51573</v>
      </c>
      <c r="F17" s="21">
        <v>9000</v>
      </c>
      <c r="G17" s="22">
        <f t="shared" si="0"/>
        <v>140389.26</v>
      </c>
      <c r="H17" s="26"/>
    </row>
    <row r="18" spans="1:9" ht="14.4" customHeight="1" x14ac:dyDescent="0.3">
      <c r="A18" s="16" t="s">
        <v>10</v>
      </c>
      <c r="B18" s="9">
        <f>ROUND(B14*0.07,2)</f>
        <v>3324.14</v>
      </c>
      <c r="C18" s="9">
        <f>ROUND(C14*0.07,2)</f>
        <v>11237.27</v>
      </c>
      <c r="D18" s="9">
        <f>ROUND(D14*0.07,2)</f>
        <v>15201.81</v>
      </c>
      <c r="E18" s="9">
        <f>ROUND(E14*0.07,2)</f>
        <v>24047.66</v>
      </c>
      <c r="F18" s="9">
        <f>ROUND(F14*0.07,2)</f>
        <v>10223.94</v>
      </c>
      <c r="G18" s="10">
        <f t="shared" si="0"/>
        <v>64034.820000000007</v>
      </c>
    </row>
    <row r="19" spans="1:9" ht="15" customHeight="1" x14ac:dyDescent="0.3">
      <c r="A19" s="17" t="s">
        <v>11</v>
      </c>
      <c r="B19" s="10">
        <f>B14+B18</f>
        <v>50811.869999999995</v>
      </c>
      <c r="C19" s="10">
        <f>C14+C18</f>
        <v>171769.72999999998</v>
      </c>
      <c r="D19" s="10">
        <f>D14+D18</f>
        <v>232370.46</v>
      </c>
      <c r="E19" s="10">
        <f>E14+E18</f>
        <v>367585.66</v>
      </c>
      <c r="F19" s="10">
        <f>F14+F18</f>
        <v>156280.17000000001</v>
      </c>
      <c r="G19" s="10">
        <f t="shared" si="0"/>
        <v>978817.89</v>
      </c>
    </row>
    <row r="20" spans="1:9" ht="18.899999999999999" customHeight="1" x14ac:dyDescent="0.3">
      <c r="A20" s="48" t="s">
        <v>12</v>
      </c>
      <c r="B20" s="49"/>
      <c r="C20" s="49"/>
      <c r="D20" s="49"/>
      <c r="E20" s="49"/>
      <c r="F20" s="49"/>
      <c r="G20" s="49"/>
    </row>
    <row r="22" spans="1:9" ht="15" customHeight="1" x14ac:dyDescent="0.3">
      <c r="B22" s="27"/>
      <c r="C22" s="27"/>
      <c r="D22" s="27"/>
      <c r="E22" s="27"/>
      <c r="F22" s="27"/>
    </row>
    <row r="23" spans="1:9" ht="15" customHeight="1" x14ac:dyDescent="0.3">
      <c r="B23" s="28" t="s">
        <v>13</v>
      </c>
      <c r="C23" s="29"/>
      <c r="D23" s="29"/>
      <c r="F23" s="37"/>
      <c r="G23" s="38"/>
      <c r="H23" s="38"/>
      <c r="I23" s="39"/>
    </row>
    <row r="24" spans="1:9" ht="15" customHeight="1" x14ac:dyDescent="0.3">
      <c r="B24" s="30" t="s">
        <v>14</v>
      </c>
      <c r="C24" s="31" t="s">
        <v>15</v>
      </c>
      <c r="D24" s="32" t="s">
        <v>16</v>
      </c>
      <c r="F24" s="40"/>
      <c r="G24" s="41"/>
      <c r="H24" s="41"/>
      <c r="I24" s="39"/>
    </row>
    <row r="25" spans="1:9" ht="15" customHeight="1" x14ac:dyDescent="0.3">
      <c r="B25" s="33">
        <v>1</v>
      </c>
      <c r="C25" s="36">
        <v>46122</v>
      </c>
      <c r="D25" s="35">
        <v>39000</v>
      </c>
      <c r="F25" s="42"/>
      <c r="G25" s="43"/>
      <c r="H25" s="44"/>
      <c r="I25" s="39"/>
    </row>
    <row r="26" spans="1:9" ht="15" customHeight="1" x14ac:dyDescent="0.3">
      <c r="B26" s="33">
        <v>2</v>
      </c>
      <c r="C26" s="36">
        <v>46213</v>
      </c>
      <c r="D26" s="35">
        <v>70260</v>
      </c>
      <c r="E26" s="47"/>
      <c r="F26" s="42"/>
      <c r="G26" s="43"/>
      <c r="H26" s="44"/>
      <c r="I26" s="39"/>
    </row>
    <row r="27" spans="1:9" ht="15" customHeight="1" x14ac:dyDescent="0.3">
      <c r="B27" s="33">
        <v>3</v>
      </c>
      <c r="C27" s="36">
        <v>46305</v>
      </c>
      <c r="D27" s="35">
        <v>32176.65</v>
      </c>
      <c r="E27" s="47"/>
      <c r="F27" s="42"/>
      <c r="G27" s="43"/>
      <c r="H27" s="44"/>
      <c r="I27" s="39"/>
    </row>
    <row r="28" spans="1:9" ht="15" customHeight="1" x14ac:dyDescent="0.3">
      <c r="B28" s="33">
        <v>4</v>
      </c>
      <c r="C28" s="36">
        <v>46397</v>
      </c>
      <c r="D28" s="35">
        <v>75732</v>
      </c>
      <c r="F28" s="42"/>
      <c r="G28" s="43"/>
      <c r="H28" s="44"/>
      <c r="I28" s="39"/>
    </row>
    <row r="29" spans="1:9" ht="15" customHeight="1" x14ac:dyDescent="0.3">
      <c r="B29" s="33" t="s">
        <v>17</v>
      </c>
      <c r="C29" s="34" t="s">
        <v>17</v>
      </c>
      <c r="D29" s="30" t="s">
        <v>17</v>
      </c>
      <c r="F29" s="42"/>
      <c r="G29" s="40"/>
      <c r="H29" s="40"/>
      <c r="I29" s="39"/>
    </row>
    <row r="30" spans="1:9" ht="15" customHeight="1" x14ac:dyDescent="0.3">
      <c r="B30" s="33" t="s">
        <v>17</v>
      </c>
      <c r="C30" s="34" t="s">
        <v>17</v>
      </c>
      <c r="D30" s="30" t="s">
        <v>17</v>
      </c>
      <c r="F30" s="42"/>
      <c r="G30" s="40"/>
      <c r="H30" s="40"/>
      <c r="I30" s="39"/>
    </row>
    <row r="31" spans="1:9" ht="15" customHeight="1" x14ac:dyDescent="0.3">
      <c r="B31" s="33" t="s">
        <v>18</v>
      </c>
      <c r="C31" s="34" t="s">
        <v>17</v>
      </c>
      <c r="D31" s="35">
        <f>SUM(D25:D28)</f>
        <v>217168.65</v>
      </c>
      <c r="F31" s="42"/>
      <c r="G31" s="40"/>
      <c r="H31" s="44"/>
      <c r="I31" s="39"/>
    </row>
    <row r="32" spans="1:9" ht="15" customHeight="1" x14ac:dyDescent="0.3">
      <c r="F32" s="39"/>
      <c r="G32" s="39"/>
      <c r="H32" s="39"/>
      <c r="I32" s="39"/>
    </row>
    <row r="33" spans="6:9" ht="15" customHeight="1" x14ac:dyDescent="0.3">
      <c r="F33" s="39"/>
      <c r="G33" s="39"/>
      <c r="H33" s="39"/>
      <c r="I33" s="39"/>
    </row>
  </sheetData>
  <mergeCells count="2">
    <mergeCell ref="A20:G20"/>
    <mergeCell ref="A1:D6"/>
  </mergeCells>
  <pageMargins left="0.7" right="0.7" top="0.75" bottom="0.75" header="0.3" footer="0.3"/>
  <pageSetup orientation="landscape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68BA1-FCE2-4898-81F8-EC068B37A0B1}">
  <dimension ref="A1:C9"/>
  <sheetViews>
    <sheetView workbookViewId="0">
      <selection activeCell="C16" sqref="C16"/>
    </sheetView>
  </sheetViews>
  <sheetFormatPr defaultRowHeight="14.4" x14ac:dyDescent="0.3"/>
  <cols>
    <col min="1" max="1" width="8.6640625" customWidth="1"/>
    <col min="2" max="2" width="20" customWidth="1"/>
    <col min="3" max="3" width="38.44140625" customWidth="1"/>
  </cols>
  <sheetData>
    <row r="1" spans="1:3" x14ac:dyDescent="0.3">
      <c r="A1" s="28" t="s">
        <v>13</v>
      </c>
      <c r="B1" s="29"/>
      <c r="C1" s="29"/>
    </row>
    <row r="2" spans="1:3" ht="83.25" customHeight="1" x14ac:dyDescent="0.3">
      <c r="A2" s="30" t="s">
        <v>14</v>
      </c>
      <c r="B2" s="31" t="s">
        <v>15</v>
      </c>
      <c r="C2" s="32" t="s">
        <v>16</v>
      </c>
    </row>
    <row r="3" spans="1:3" x14ac:dyDescent="0.3">
      <c r="A3" s="33">
        <v>1</v>
      </c>
      <c r="B3" s="36">
        <v>46122</v>
      </c>
      <c r="C3" s="35"/>
    </row>
    <row r="4" spans="1:3" x14ac:dyDescent="0.3">
      <c r="A4" s="33">
        <v>2</v>
      </c>
      <c r="B4" s="36">
        <v>46213</v>
      </c>
      <c r="C4" s="35"/>
    </row>
    <row r="5" spans="1:3" x14ac:dyDescent="0.3">
      <c r="A5" s="33">
        <v>3</v>
      </c>
      <c r="B5" s="36">
        <v>46305</v>
      </c>
      <c r="C5" s="35"/>
    </row>
    <row r="6" spans="1:3" x14ac:dyDescent="0.3">
      <c r="A6" s="33">
        <v>4</v>
      </c>
      <c r="B6" s="36">
        <v>46397</v>
      </c>
      <c r="C6" s="35"/>
    </row>
    <row r="7" spans="1:3" x14ac:dyDescent="0.3">
      <c r="A7" s="33" t="s">
        <v>17</v>
      </c>
      <c r="B7" s="34" t="s">
        <v>17</v>
      </c>
      <c r="C7" s="30" t="s">
        <v>17</v>
      </c>
    </row>
    <row r="8" spans="1:3" x14ac:dyDescent="0.3">
      <c r="A8" s="33" t="s">
        <v>17</v>
      </c>
      <c r="B8" s="34" t="s">
        <v>17</v>
      </c>
      <c r="C8" s="30" t="s">
        <v>17</v>
      </c>
    </row>
    <row r="9" spans="1:3" x14ac:dyDescent="0.3">
      <c r="A9" s="33" t="s">
        <v>18</v>
      </c>
      <c r="B9" s="34" t="s">
        <v>17</v>
      </c>
      <c r="C9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4569D5D82F874AA36791A01DB2B1EB" ma:contentTypeVersion="12" ma:contentTypeDescription="Loo uus dokument" ma:contentTypeScope="" ma:versionID="e35aa2c6a8b10f1e581ed7ba8cbb63f2">
  <xsd:schema xmlns:xsd="http://www.w3.org/2001/XMLSchema" xmlns:xs="http://www.w3.org/2001/XMLSchema" xmlns:p="http://schemas.microsoft.com/office/2006/metadata/properties" xmlns:ns2="ff675f34-5649-4117-8cd4-0c23980dac80" xmlns:ns3="9b354dc1-2b28-4d3d-bb68-9efa317f7f0a" targetNamespace="http://schemas.microsoft.com/office/2006/metadata/properties" ma:root="true" ma:fieldsID="684556e2a6e5b399cf30eca705899e35" ns2:_="" ns3:_="">
    <xsd:import namespace="ff675f34-5649-4117-8cd4-0c23980dac80"/>
    <xsd:import namespace="9b354dc1-2b28-4d3d-bb68-9efa317f7f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75f34-5649-4117-8cd4-0c23980dac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354dc1-2b28-4d3d-bb68-9efa317f7f0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974c069-c543-454f-9b28-7e5a063e28ba}" ma:internalName="TaxCatchAll" ma:showField="CatchAllData" ma:web="9b354dc1-2b28-4d3d-bb68-9efa317f7f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675f34-5649-4117-8cd4-0c23980dac80">
      <Terms xmlns="http://schemas.microsoft.com/office/infopath/2007/PartnerControls"/>
    </lcf76f155ced4ddcb4097134ff3c332f>
    <TaxCatchAll xmlns="9b354dc1-2b28-4d3d-bb68-9efa317f7f0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2F03C2-AFC2-4616-A98D-8BD24ECA3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675f34-5649-4117-8cd4-0c23980dac80"/>
    <ds:schemaRef ds:uri="9b354dc1-2b28-4d3d-bb68-9efa317f7f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BF6D0F-4BFD-45E8-BD62-F419F0435900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ff675f34-5649-4117-8cd4-0c23980dac80"/>
    <ds:schemaRef ds:uri="http://schemas.openxmlformats.org/package/2006/metadata/core-properties"/>
    <ds:schemaRef ds:uri="9b354dc1-2b28-4d3d-bb68-9efa317f7f0a"/>
  </ds:schemaRefs>
</ds:datastoreItem>
</file>

<file path=customXml/itemProps3.xml><?xml version="1.0" encoding="utf-8"?>
<ds:datastoreItem xmlns:ds="http://schemas.openxmlformats.org/officeDocument/2006/customXml" ds:itemID="{905D19DB-F526-4A92-8720-3D141624AB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Eelarve</vt:lpstr>
      <vt:lpstr>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Anastassia Dratšova - RARA</dc:creator>
  <cp:keywords/>
  <dc:description/>
  <cp:lastModifiedBy>Kristel Veimann - RARA</cp:lastModifiedBy>
  <cp:revision/>
  <dcterms:created xsi:type="dcterms:W3CDTF">2025-05-30T10:49:31Z</dcterms:created>
  <dcterms:modified xsi:type="dcterms:W3CDTF">2026-06-05T12:16:37Z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0x010100134569D5D82F874AA36791A01DB2B1EB</vt:lpwstr>
  </property>
  <property fmtid="{D5CDD505-2E9C-101B-9397-08002B2CF9AE}" pid="3" name="Order">
    <vt:r8>452000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SIP_Label_defa4170-0d19-0005-0004-bc88714345d2_Enabled">
    <vt:lpwstr>true</vt:lpwstr>
  </property>
  <property fmtid="{D5CDD505-2E9C-101B-9397-08002B2CF9AE}" pid="8" name="MSIP_Label_defa4170-0d19-0005-0004-bc88714345d2_SetDate">
    <vt:lpwstr>2025-12-09T08:32:08Z</vt:lpwstr>
  </property>
  <property fmtid="{D5CDD505-2E9C-101B-9397-08002B2CF9AE}" pid="9" name="MSIP_Label_defa4170-0d19-0005-0004-bc88714345d2_Method">
    <vt:lpwstr>Standard</vt:lpwstr>
  </property>
  <property fmtid="{D5CDD505-2E9C-101B-9397-08002B2CF9AE}" pid="10" name="MSIP_Label_defa4170-0d19-0005-0004-bc88714345d2_Name">
    <vt:lpwstr>defa4170-0d19-0005-0004-bc88714345d2</vt:lpwstr>
  </property>
  <property fmtid="{D5CDD505-2E9C-101B-9397-08002B2CF9AE}" pid="11" name="MSIP_Label_defa4170-0d19-0005-0004-bc88714345d2_SiteId">
    <vt:lpwstr>8fe098d2-428d-4bd4-9803-7195fe96f0e2</vt:lpwstr>
  </property>
  <property fmtid="{D5CDD505-2E9C-101B-9397-08002B2CF9AE}" pid="12" name="MSIP_Label_defa4170-0d19-0005-0004-bc88714345d2_ActionId">
    <vt:lpwstr>e2f9536e-8e07-49ff-a3a2-6c8c9addbc27</vt:lpwstr>
  </property>
  <property fmtid="{D5CDD505-2E9C-101B-9397-08002B2CF9AE}" pid="13" name="MSIP_Label_defa4170-0d19-0005-0004-bc88714345d2_ContentBits">
    <vt:lpwstr>0</vt:lpwstr>
  </property>
  <property fmtid="{D5CDD505-2E9C-101B-9397-08002B2CF9AE}" pid="14" name="MSIP_Label_defa4170-0d19-0005-0004-bc88714345d2_Tag">
    <vt:lpwstr>10, 3, 0, 2</vt:lpwstr>
  </property>
  <property fmtid="{D5CDD505-2E9C-101B-9397-08002B2CF9AE}" pid="15" name="MediaServiceImageTags">
    <vt:lpwstr/>
  </property>
</Properties>
</file>